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<sst xmlns="http://schemas.openxmlformats.org/spreadsheetml/2006/main" count="186" uniqueCount="93">
  <si>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</si>
  <si>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</si>
  <si>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</si>
  <si>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</si>
  <si>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</si>
  <si>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</si>
  <si>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</si>
  <si>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</si>
  <si>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</si>
  <si>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</si>
  <si>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</si>
  <si>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</si>
  <si>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</si>
  <si>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</si>
  <si>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</si>
  <si>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</si>
  <si>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</si>
  <si>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</si>
  <si>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</si>
  <si>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</si>
  <si>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</si>
  <si>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</si>
  <si>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</si>
  <si>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</si>
  <si>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</si>
  <si>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</si>
  <si>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</si>
  <si>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</si>
  <si>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</si>
  <si>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</si>
  <si>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</si>
  <si>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</si>
  <si>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</si>
  <si>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</si>
  <si>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</si>
  <si>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</si>
  <si>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</si>
  <si>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</si>
  <si>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</si>
  <si>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</si>
  <si>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</si>
  <si>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</si>
  <si>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</si>
  <si>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</si>
  <si>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</si>
  <si>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</si>
  <si>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</si>
  <si>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</si>
  <si>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</si>
  <si>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</si>
  <si>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</si>
  <si>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</si>
  <si>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</si>
  <si>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</si>
  <si>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</si>
  <si>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</si>
  <si>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</si>
  <si>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</si>
  <si>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</si>
  <si>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</si>
  <si>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</si>
  <si>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</si>
  <si>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</si>
  <si>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</si>
  <si>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</si>
  <si>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</si>
  <si>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</si>
  <si>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</si>
  <si>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</si>
  <si>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</si>
  <si>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</si>
  <si>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</si>
  <si>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</si>
  <si>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</si>
  <si>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</si>
  <si>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</si>
  <si>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</si>
  <si>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</si>
  <si>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</si>
  <si>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</si>
  <si>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</si>
  <si>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</si>
  <si>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</si>
  <si>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</si>
  <si>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</si>
  <si>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</si>
  <si>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</si>
  <si>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</si>
  <si>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</si>
  <si>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13.04.2017</t>
  </si>
  <si>
    <r>
      <t xml:space="preserve">станом на 13.04.2017р.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</si>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</sst>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 val="autoZero"/>
        <c:auto val="0"/>
        <c:lblOffset val="100"/>
        <c:tickLblSkip val="1"/>
        <c:noMultiLvlLbl val="0"/>
      </c:catAx>
      <c:valAx>
        <c:axId val="258564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4355"/>
        <c:crosses val="autoZero"/>
        <c:auto val="0"/>
        <c:lblOffset val="100"/>
        <c:tickLblSkip val="1"/>
        <c:noMultiLvlLbl val="0"/>
      </c:catAx>
      <c:valAx>
        <c:axId val="139943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810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0941"/>
        <c:crosses val="autoZero"/>
        <c:auto val="0"/>
        <c:lblOffset val="100"/>
        <c:tickLblSkip val="1"/>
        <c:noMultiLvlLbl val="0"/>
      </c:catAx>
      <c:valAx>
        <c:axId val="598009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403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 val="autoZero"/>
        <c:auto val="0"/>
        <c:lblOffset val="100"/>
        <c:tickLblSkip val="1"/>
        <c:noMultiLvlLbl val="0"/>
      </c:catAx>
      <c:valAx>
        <c:axId val="120380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75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233344"/>
        <c:axId val="35555777"/>
      </c:bar3D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33344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566538"/>
        <c:axId val="61445659"/>
      </c:bar3D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343 341,4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-74 647,8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-74 075,7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G16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1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AVERAGE(N4:N11)</f>
        <v>4489.055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4489.1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4489.1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4489.1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4489.1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4489.1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4489.1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80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4489.1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2"/>
        <v>0</v>
      </c>
      <c r="Q12" s="2">
        <v>4489.1</v>
      </c>
      <c r="R12" s="75"/>
      <c r="S12" s="69"/>
      <c r="T12" s="76"/>
      <c r="U12" s="128"/>
      <c r="V12" s="129"/>
      <c r="W12" s="74">
        <f t="shared" si="3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2"/>
        <v>0</v>
      </c>
      <c r="Q13" s="2">
        <v>4489.1</v>
      </c>
      <c r="R13" s="75"/>
      <c r="S13" s="69"/>
      <c r="T13" s="76"/>
      <c r="U13" s="128"/>
      <c r="V13" s="129"/>
      <c r="W13" s="74">
        <f t="shared" si="3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4489.1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6500</v>
      </c>
      <c r="P15" s="3">
        <f>N15/O15</f>
        <v>0</v>
      </c>
      <c r="Q15" s="2">
        <v>4489.1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3600</v>
      </c>
      <c r="P16" s="3">
        <f t="shared" si="2"/>
        <v>0</v>
      </c>
      <c r="Q16" s="2">
        <v>4489.1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4700</v>
      </c>
      <c r="P17" s="3">
        <f t="shared" si="2"/>
        <v>0</v>
      </c>
      <c r="Q17" s="2">
        <v>4489.1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4489.1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4489.1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4489.1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4489.1</v>
      </c>
      <c r="R21" s="81"/>
      <c r="S21" s="80"/>
      <c r="T21" s="76"/>
      <c r="U21" s="128"/>
      <c r="V21" s="129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4489.1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20817.7</v>
      </c>
      <c r="C23" s="92">
        <f t="shared" si="4"/>
        <v>1617</v>
      </c>
      <c r="D23" s="115">
        <f t="shared" si="4"/>
        <v>122.23000000000002</v>
      </c>
      <c r="E23" s="115">
        <f t="shared" si="4"/>
        <v>1494.7699999999998</v>
      </c>
      <c r="F23" s="92">
        <f t="shared" si="4"/>
        <v>856.7499999999999</v>
      </c>
      <c r="G23" s="92">
        <f t="shared" si="4"/>
        <v>1754.0500000000002</v>
      </c>
      <c r="H23" s="92">
        <f t="shared" si="4"/>
        <v>6320.1</v>
      </c>
      <c r="I23" s="92">
        <f t="shared" si="4"/>
        <v>418.79999999999995</v>
      </c>
      <c r="J23" s="92">
        <f t="shared" si="4"/>
        <v>303.40000000000003</v>
      </c>
      <c r="K23" s="92">
        <f t="shared" si="4"/>
        <v>562.6</v>
      </c>
      <c r="L23" s="92">
        <f t="shared" si="4"/>
        <v>3105</v>
      </c>
      <c r="M23" s="91">
        <f t="shared" si="4"/>
        <v>157.04000000000033</v>
      </c>
      <c r="N23" s="91">
        <f t="shared" si="4"/>
        <v>35912.44</v>
      </c>
      <c r="O23" s="91">
        <f t="shared" si="4"/>
        <v>110624.8</v>
      </c>
      <c r="P23" s="93">
        <f>N23/O23</f>
        <v>0.32463281289548096</v>
      </c>
      <c r="Q23" s="2"/>
      <c r="R23" s="82">
        <f>SUM(R4:R22)</f>
        <v>124.5</v>
      </c>
      <c r="S23" s="82">
        <f>SUM(S4:S22)</f>
        <v>0</v>
      </c>
      <c r="T23" s="82">
        <f>SUM(T4:T22)</f>
        <v>510</v>
      </c>
      <c r="U23" s="117">
        <f>SUM(U4:U22)</f>
        <v>1</v>
      </c>
      <c r="V23" s="118"/>
      <c r="W23" s="82">
        <f>R23+S23+U23+T23+V23</f>
        <v>635.5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42838</v>
      </c>
      <c r="S28" s="124">
        <v>265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42838</v>
      </c>
      <c r="S38" s="123">
        <v>101093.35451999996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101093.35451999996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1724.24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2020.02</v>
      </c>
      <c r="N29" s="51">
        <f>M29-L29</f>
        <v>-14913.98</v>
      </c>
      <c r="O29" s="156">
        <f>квітень!S28</f>
        <v>265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183005.05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45072.22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61716.77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6070.7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29250.88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8231.19999999996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343341.37999999995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1724.24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2017-04-10T12:28:01Z</cp:lastPrinted>
  <dcterms:created xsi:type="dcterms:W3CDTF">2006-11-30T08:16:02Z</dcterms:created>
  <dcterms:modified xsi:type="dcterms:W3CDTF">2017-04-13T12:16:26Z</dcterms:modified>
  <cp:category/>
  <cp:version/>
  <cp:contentType/>
  <cp:contentStatus/>
</cp:coreProperties>
</file>